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47" activeTab="0"/>
  </bookViews>
  <sheets>
    <sheet name="postup" sheetId="1" r:id="rId1"/>
    <sheet name="2014-ÚČ" sheetId="2" r:id="rId2"/>
    <sheet name="2013-ÚČ" sheetId="3" r:id="rId3"/>
    <sheet name="2012-ÚČ" sheetId="4" r:id="rId4"/>
    <sheet name="2011-ÚČ" sheetId="5" r:id="rId5"/>
    <sheet name="2010-ÚČ" sheetId="6" r:id="rId6"/>
    <sheet name="2014-DE" sheetId="7" r:id="rId7"/>
    <sheet name="2013-DE" sheetId="8" r:id="rId8"/>
    <sheet name="2012-DE" sheetId="9" r:id="rId9"/>
    <sheet name="PomocnyMCA" sheetId="10" state="veryHidden" r:id="rId10"/>
    <sheet name="2011-DE" sheetId="11" r:id="rId11"/>
    <sheet name="2010-DE" sheetId="12" r:id="rId12"/>
    <sheet name="bodování" sheetId="13" r:id="rId13"/>
  </sheets>
  <definedNames>
    <definedName name="_xlnm.Print_Area" localSheetId="11">'2010-DE'!$A$1:$I$15</definedName>
    <definedName name="_xlnm.Print_Area" localSheetId="10">'2011-DE'!$A$1:$I$27</definedName>
    <definedName name="_xlnm.Print_Area" localSheetId="8">'2012-DE'!$A$1:$I$27</definedName>
    <definedName name="_xlnm.Print_Area" localSheetId="7">'2013-DE'!$A$1:$I$27</definedName>
    <definedName name="_xlnm.Print_Area" localSheetId="6">'2014-DE'!$A$1:$I$27</definedName>
  </definedNames>
  <calcPr fullCalcOnLoad="1"/>
</workbook>
</file>

<file path=xl/sharedStrings.xml><?xml version="1.0" encoding="utf-8"?>
<sst xmlns="http://schemas.openxmlformats.org/spreadsheetml/2006/main" count="649" uniqueCount="200">
  <si>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</si>
  <si>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</si>
  <si>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</si>
  <si>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</si>
  <si>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</si>
  <si>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</si>
  <si>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</si>
  <si>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</si>
  <si>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</si>
  <si>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</si>
  <si>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</si>
  <si>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</si>
  <si>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</si>
  <si>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</si>
  <si>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</si>
  <si>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</si>
  <si>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</si>
  <si>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085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</si>
  <si>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</si>
  <si>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</si>
  <si>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</si>
  <si>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</si>
  <si>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</si>
  <si>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</si>
  <si>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</si>
  <si>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</si>
  <si>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</si>
  <si>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</si>
  <si>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</si>
  <si>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</si>
  <si>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</si>
  <si>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</si>
  <si>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</si>
  <si>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</si>
  <si>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</si>
  <si>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</si>
  <si>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</si>
  <si>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</si>
  <si>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</si>
  <si>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</si>
  <si>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</si>
  <si>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</si>
  <si>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</si>
  <si>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</si>
  <si>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</si>
  <si>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</si>
  <si>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</si>
  <si>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</si>
  <si>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</si>
  <si>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</si>
  <si>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</si>
  <si>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</si>
  <si>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</si>
  <si>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</si>
  <si>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</si>
  <si>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</si>
  <si>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</si>
  <si>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</si>
  <si>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</si>
  <si>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</si>
  <si>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</si>
  <si>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</si>
  <si>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</si>
  <si>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</si>
  <si>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</si>
  <si>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</si>
  <si>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</si>
  <si>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</si>
  <si>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</si>
  <si>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</si>
  <si>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</si>
  <si>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</si>
  <si>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</si>
  <si>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</si>
  <si>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</si>
  <si>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</si>
  <si>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</si>
  <si>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</si>
  <si>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</si>
  <si>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</si>
  <si>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</si>
  <si>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</si>
  <si>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</si>
  <si>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</si>
  <si>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</si>
  <si>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</si>
  <si>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</si>
  <si>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</si>
  <si>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</si>
  <si>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</si>
  <si>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</si>
  <si>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</si>
  <si>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</si>
  <si>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</si>
  <si>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</si>
  <si>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</si>
  <si>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</si>
  <si>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</si>
  <si>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</si>
  <si>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</si>
  <si>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</si>
  <si>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</si>
  <si>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</si>
  <si>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</si>
  <si>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</si>
  <si>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</si>
  <si>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</si>
  <si>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</si>
  <si>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</si>
  <si>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</si>
  <si>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</si>
  <si>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</si>
  <si>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086</t>
  </si>
  <si>
    <t>117</t>
  </si>
  <si>
    <t>118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</si>
  <si>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</si>
  <si>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</si>
  <si>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0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</si>
  <si>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</si>
  <si>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</si>
  <si>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</si>
  <si>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</si>
  <si>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</si>
  <si>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</si>
  <si>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</si>
  <si>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</si>
  <si>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</si>
  <si>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</si>
  <si>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</si>
  <si>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z Přiznání k dani z příjmů fyzických osob typ B u žadatelů s Daňovou evidencí</t>
  </si>
  <si>
    <t>daňové evidence na účetnictví)</t>
  </si>
  <si>
    <t>079</t>
  </si>
  <si>
    <t>082</t>
  </si>
  <si>
    <t>087</t>
  </si>
  <si>
    <t>100</t>
  </si>
  <si>
    <t>113</t>
  </si>
  <si>
    <t>119</t>
  </si>
  <si>
    <t>Krátkodobé bankovní úvěry</t>
  </si>
  <si>
    <t>Rozvaha v plném rozsahu ke dni 31. 12. 2010</t>
  </si>
  <si>
    <t>Přiznání k dani z příjmů fyzických osob B 2010</t>
  </si>
  <si>
    <t>Rozvaha v plném rozsahu ke dni 31. 12. 2011</t>
  </si>
  <si>
    <t>Výsledek ukazatelů za rok 2011</t>
  </si>
  <si>
    <t>Výkaz zisku a ztráty v plném rozsahu ke dni 31. 12. 2011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</si>
  <si>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</si>
  <si>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</si>
  <si>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</si>
  <si>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</si>
  <si>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</si>
  <si>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</si>
  <si>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</si>
  <si>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</si>
  <si>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</si>
  <si>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Rozvaha v plném rozsahu ke dni 31. 12. 2012</t>
  </si>
  <si>
    <t>Výsledek ukazatelů za rok 2012</t>
  </si>
  <si>
    <t>Výkaz zisku a ztráty v plném rozsahu ke dni 31. 12. 2012</t>
  </si>
  <si>
    <t>Přiznání k dani z příjmů fyzických osob B 2012</t>
  </si>
  <si>
    <t>Počet bodů celkem za rok 2012</t>
  </si>
  <si>
    <t>Počet bodů celkem za rok 2011</t>
  </si>
  <si>
    <t>Rozvaha v plném rozsahu ke dni 31. 12. 2013</t>
  </si>
  <si>
    <t>Výsledek ukazatelů za rok 2013</t>
  </si>
  <si>
    <t>Počet bodů celkem za rok 2013</t>
  </si>
  <si>
    <t>Výkaz zisku a ztráty v plném rozsahu ke dni 31. 12. 2013</t>
  </si>
  <si>
    <t>Přiznání k dani z příjmů fyzických osob B 2013</t>
  </si>
  <si>
    <t>Hmotný majetek</t>
  </si>
  <si>
    <t>2013-ÚČ, 2012-ÚČ, 2011-ÚČ</t>
  </si>
  <si>
    <t>2013-DE, 2012-DE, 2011-DE</t>
  </si>
  <si>
    <t>2013-ÚČ, 2012-ÚČ, 2011-DE</t>
  </si>
  <si>
    <t>2013-ÚČ, 2012-DE, 2011-DE</t>
  </si>
  <si>
    <t xml:space="preserve"> 2013-ÚČ, 2012-DE 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</si>
  <si>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</si>
  <si>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</si>
  <si>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</si>
  <si>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</si>
  <si>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</si>
  <si>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</si>
  <si>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</si>
  <si>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</si>
  <si>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</si>
  <si>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</si>
  <si>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Výkaz zisku a ztráty v plném rozsahu ke dni 31. 12. 2014</t>
  </si>
  <si>
    <t>Rozvaha v plném rozsahu ke dni 31. 12. 2014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</si>
  <si>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</si>
  <si>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</si>
  <si>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</si>
  <si>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</si>
  <si>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</si>
  <si>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</si>
  <si>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</si>
  <si>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</si>
  <si>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 xml:space="preserve"> 2014-ÚČ, 2013-ÚČ </t>
  </si>
  <si>
    <t>2013-ÚČ, 2012-ÚČ</t>
  </si>
  <si>
    <t>2014-DE, 2013-DE, 2012-DE</t>
  </si>
  <si>
    <t xml:space="preserve"> 2014-DE, 2013-DE </t>
  </si>
  <si>
    <t>2013-DE, 2012-DE</t>
  </si>
  <si>
    <t>2014-ÚČ, 2013-ÚČ, 2012-DE</t>
  </si>
  <si>
    <t>2014-ÚČ, 2013-DE, 2012-DE</t>
  </si>
  <si>
    <t xml:space="preserve"> 2014-ÚČ, 2013-DE </t>
  </si>
  <si>
    <t>dle příslušných roků (lze i např.: rok 2012 - daňová evidence a roky 2013, 2014 - účetnictví, tj. žadatel přešel z</t>
  </si>
  <si>
    <t>Rozdíl mezi příjmy a výdaji (ř. 101 - 102)</t>
  </si>
  <si>
    <t>2) ukazatelé se automaticky propočítají vč. přidělení bodů, celkové bodové hodnocení spolu s výsledkem FZ se zjistí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</si>
</sst>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0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Continuous" wrapText="1"/>
    </xf>
    <xf numFmtId="3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4" fillId="33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114300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77000" y="4276725"/>
          <a:ext cx="981075" cy="8001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6</xdr:col>
      <xdr:colOff>9525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6477000" y="3533775"/>
          <a:ext cx="952500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19400"/>
          <a:ext cx="981075" cy="8096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38900" y="1828800"/>
          <a:ext cx="981075" cy="5715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.4921875" style="0" customWidth="1"/>
    <col min="3" max="3" width="7.375" style="0" customWidth="1"/>
    <col min="4" max="4" width="12.625" style="0" customWidth="1"/>
    <col min="5" max="5" width="17.50390625" style="0" customWidth="1"/>
    <col min="6" max="7" width="7.875" style="0" customWidth="1"/>
    <col min="8" max="8" width="7.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50390625" style="0" customWidth="1"/>
    <col min="13" max="13" width="6.50390625" style="0" customWidth="1"/>
    <col min="14" max="14" width="25.00390625" style="0" customWidth="1"/>
    <col min="15" max="15" width="3.50390625" style="0" customWidth="1"/>
  </cols>
  <sheetData>
    <row r="1" ht="13.5" thickBot="1"/>
    <row r="2" spans="1:21" ht="7.5" customHeight="1" thickTop="1">
      <c r="A2" s="7"/>
      <c r="B2" s="99"/>
      <c r="C2" s="100"/>
      <c r="D2" s="100"/>
      <c r="E2" s="100"/>
      <c r="F2" s="101"/>
      <c r="G2" s="102"/>
      <c r="H2" s="103"/>
      <c r="I2" s="104"/>
      <c r="J2" s="100"/>
      <c r="K2" s="100"/>
      <c r="L2" s="100"/>
      <c r="M2" s="105"/>
      <c r="N2" s="7"/>
      <c r="O2" s="7"/>
      <c r="P2" s="7"/>
      <c r="Q2" s="7"/>
      <c r="R2" s="7"/>
      <c r="S2" s="7"/>
      <c r="T2" s="7"/>
      <c r="U2" s="8"/>
    </row>
    <row r="3" spans="1:21" ht="17.25">
      <c r="A3" s="7"/>
      <c r="B3" s="119"/>
      <c r="C3" s="81"/>
      <c r="D3" s="81"/>
      <c r="E3" s="81"/>
      <c r="F3" s="106" t="s">
        <v>106</v>
      </c>
      <c r="G3" s="107"/>
      <c r="H3" s="107"/>
      <c r="I3" s="108"/>
      <c r="J3" s="82"/>
      <c r="K3" s="82"/>
      <c r="L3" s="82"/>
      <c r="M3" s="109"/>
      <c r="N3" s="7"/>
      <c r="O3" s="7"/>
      <c r="P3" s="7"/>
      <c r="Q3" s="7"/>
      <c r="R3" s="7"/>
      <c r="S3" s="7"/>
      <c r="T3" s="7"/>
      <c r="U3" s="8"/>
    </row>
    <row r="4" spans="1:21" ht="13.5">
      <c r="A4" s="7"/>
      <c r="B4" s="110"/>
      <c r="C4" s="10"/>
      <c r="D4" s="10"/>
      <c r="E4" s="10"/>
      <c r="F4" s="10"/>
      <c r="G4" s="10"/>
      <c r="H4" s="10"/>
      <c r="I4" s="10"/>
      <c r="J4" s="10"/>
      <c r="K4" s="10"/>
      <c r="L4" s="10"/>
      <c r="M4" s="111"/>
      <c r="N4" s="7"/>
      <c r="O4" s="7"/>
      <c r="P4" s="7"/>
      <c r="Q4" s="7"/>
      <c r="R4" s="7"/>
      <c r="S4" s="7"/>
      <c r="T4" s="7"/>
      <c r="U4" s="8"/>
    </row>
    <row r="5" spans="1:21" ht="13.5">
      <c r="A5" s="14"/>
      <c r="B5" s="112"/>
      <c r="C5" s="113" t="s">
        <v>127</v>
      </c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4"/>
      <c r="O5" s="14"/>
      <c r="P5" s="14"/>
      <c r="Q5" s="14"/>
      <c r="R5" s="14"/>
      <c r="S5" s="14"/>
      <c r="T5" s="7"/>
      <c r="U5" s="8"/>
    </row>
    <row r="6" spans="1:21" ht="13.5">
      <c r="A6" s="14"/>
      <c r="B6" s="112"/>
      <c r="C6" s="113" t="s">
        <v>129</v>
      </c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14"/>
      <c r="O6" s="14"/>
      <c r="P6" s="14"/>
      <c r="Q6" s="14"/>
      <c r="R6" s="14"/>
      <c r="S6" s="14"/>
      <c r="T6" s="7"/>
      <c r="U6" s="8"/>
    </row>
    <row r="7" spans="1:21" ht="13.5">
      <c r="A7" s="14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4"/>
      <c r="O7" s="14"/>
      <c r="P7" s="14"/>
      <c r="Q7" s="14"/>
      <c r="R7" s="14"/>
      <c r="S7" s="14"/>
      <c r="T7" s="7"/>
      <c r="U7" s="8"/>
    </row>
    <row r="8" spans="1:21" ht="13.5">
      <c r="A8" s="14"/>
      <c r="B8" s="112"/>
      <c r="C8" s="113" t="s">
        <v>100</v>
      </c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4"/>
      <c r="O8" s="14"/>
      <c r="P8" s="14"/>
      <c r="Q8" s="14"/>
      <c r="R8" s="14"/>
      <c r="S8" s="14"/>
      <c r="T8" s="7"/>
      <c r="U8" s="8"/>
    </row>
    <row r="9" spans="1:21" ht="13.5">
      <c r="A9" s="14"/>
      <c r="B9" s="112"/>
      <c r="C9" s="98" t="s">
        <v>101</v>
      </c>
      <c r="D9" s="40"/>
      <c r="E9" s="40"/>
      <c r="F9" s="40"/>
      <c r="G9" s="40"/>
      <c r="H9" s="40"/>
      <c r="I9" s="40"/>
      <c r="J9" s="40"/>
      <c r="K9" s="40"/>
      <c r="L9" s="40"/>
      <c r="M9" s="115"/>
      <c r="N9" s="44"/>
      <c r="O9" s="44"/>
      <c r="P9" s="44"/>
      <c r="Q9" s="14"/>
      <c r="R9" s="14"/>
      <c r="S9" s="14"/>
      <c r="T9" s="7"/>
      <c r="U9" s="8"/>
    </row>
    <row r="10" spans="1:21" ht="13.5">
      <c r="A10" s="14"/>
      <c r="B10" s="112"/>
      <c r="C10" s="98" t="s">
        <v>102</v>
      </c>
      <c r="D10" s="40"/>
      <c r="E10" s="40"/>
      <c r="F10" s="40"/>
      <c r="G10" s="40"/>
      <c r="H10" s="40"/>
      <c r="I10" s="40"/>
      <c r="J10" s="40"/>
      <c r="K10" s="40"/>
      <c r="L10" s="40"/>
      <c r="M10" s="115"/>
      <c r="N10" s="44"/>
      <c r="O10" s="44"/>
      <c r="P10" s="44"/>
      <c r="Q10" s="14"/>
      <c r="R10" s="14"/>
      <c r="S10" s="14"/>
      <c r="T10" s="7"/>
      <c r="U10" s="8"/>
    </row>
    <row r="11" spans="1:21" ht="13.5">
      <c r="A11" s="14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4"/>
      <c r="O11" s="14"/>
      <c r="P11" s="14"/>
      <c r="Q11" s="14"/>
      <c r="R11" s="14"/>
      <c r="S11" s="14"/>
      <c r="T11" s="7"/>
      <c r="U11" s="8"/>
    </row>
    <row r="12" spans="1:21" ht="13.5">
      <c r="A12" s="14"/>
      <c r="B12" s="112"/>
      <c r="C12" s="116" t="s">
        <v>67</v>
      </c>
      <c r="D12" s="116"/>
      <c r="E12" s="113"/>
      <c r="F12" s="113"/>
      <c r="G12" s="113"/>
      <c r="H12" s="113"/>
      <c r="I12" s="113"/>
      <c r="J12" s="113"/>
      <c r="K12" s="113"/>
      <c r="L12" s="113"/>
      <c r="M12" s="114"/>
      <c r="N12" s="14"/>
      <c r="O12" s="14"/>
      <c r="P12" s="14"/>
      <c r="Q12" s="14"/>
      <c r="R12" s="14"/>
      <c r="S12" s="14"/>
      <c r="T12" s="7"/>
      <c r="U12" s="8"/>
    </row>
    <row r="13" spans="1:21" ht="13.5">
      <c r="A13" s="14"/>
      <c r="B13" s="112"/>
      <c r="C13" s="116" t="s">
        <v>103</v>
      </c>
      <c r="D13" s="116"/>
      <c r="E13" s="113"/>
      <c r="F13" s="113"/>
      <c r="G13" s="113"/>
      <c r="H13" s="113"/>
      <c r="I13" s="113"/>
      <c r="J13" s="130" t="s">
        <v>95</v>
      </c>
      <c r="K13" s="113" t="s">
        <v>104</v>
      </c>
      <c r="L13" s="131" t="s">
        <v>128</v>
      </c>
      <c r="M13" s="117"/>
      <c r="O13" s="14"/>
      <c r="P13" s="14"/>
      <c r="Q13" s="14"/>
      <c r="R13" s="14"/>
      <c r="S13" s="14"/>
      <c r="T13" s="7"/>
      <c r="U13" s="8"/>
    </row>
    <row r="14" spans="1:21" ht="13.5">
      <c r="A14" s="14"/>
      <c r="B14" s="112"/>
      <c r="C14" s="116" t="s">
        <v>197</v>
      </c>
      <c r="D14" s="116"/>
      <c r="E14" s="113"/>
      <c r="F14" s="113"/>
      <c r="G14" s="113"/>
      <c r="H14" s="113"/>
      <c r="I14" s="113"/>
      <c r="J14" s="113"/>
      <c r="K14" s="113"/>
      <c r="L14" s="113"/>
      <c r="M14" s="114"/>
      <c r="N14" s="14"/>
      <c r="O14" s="14"/>
      <c r="P14" s="14"/>
      <c r="Q14" s="14"/>
      <c r="R14" s="14"/>
      <c r="S14" s="14"/>
      <c r="T14" s="7"/>
      <c r="U14" s="8"/>
    </row>
    <row r="15" spans="1:21" ht="13.5">
      <c r="A15" s="14"/>
      <c r="B15" s="112"/>
      <c r="C15" s="116" t="s">
        <v>130</v>
      </c>
      <c r="D15" s="116"/>
      <c r="E15" s="113"/>
      <c r="F15" s="113"/>
      <c r="G15" s="113"/>
      <c r="H15" s="113"/>
      <c r="I15" s="113"/>
      <c r="J15" s="113"/>
      <c r="K15" s="113"/>
      <c r="L15" s="113"/>
      <c r="M15" s="114"/>
      <c r="N15" s="14"/>
      <c r="O15" s="14"/>
      <c r="P15" s="14"/>
      <c r="Q15" s="14"/>
      <c r="R15" s="14"/>
      <c r="S15" s="14"/>
      <c r="T15" s="7"/>
      <c r="U15" s="8"/>
    </row>
    <row r="16" spans="1:21" ht="13.5">
      <c r="A16" s="14"/>
      <c r="B16" s="112"/>
      <c r="C16" s="116" t="s">
        <v>199</v>
      </c>
      <c r="D16" s="116"/>
      <c r="E16" s="113"/>
      <c r="F16" s="113"/>
      <c r="G16" s="113"/>
      <c r="H16" s="113"/>
      <c r="I16" s="113"/>
      <c r="J16" s="113"/>
      <c r="K16" s="113"/>
      <c r="L16" s="113"/>
      <c r="M16" s="114"/>
      <c r="N16" s="14"/>
      <c r="O16" s="14"/>
      <c r="P16" s="14"/>
      <c r="Q16" s="14"/>
      <c r="R16" s="14"/>
      <c r="S16" s="14"/>
      <c r="T16" s="7"/>
      <c r="U16" s="8"/>
    </row>
    <row r="17" spans="1:21" ht="13.5">
      <c r="A17" s="14"/>
      <c r="B17" s="112"/>
      <c r="C17" s="116" t="s">
        <v>105</v>
      </c>
      <c r="D17" s="118" t="s">
        <v>68</v>
      </c>
      <c r="E17" s="113"/>
      <c r="F17" s="113"/>
      <c r="G17" s="113"/>
      <c r="H17" s="113"/>
      <c r="I17" s="113"/>
      <c r="J17" s="113"/>
      <c r="K17" s="113"/>
      <c r="L17" s="113"/>
      <c r="M17" s="114"/>
      <c r="N17" s="14"/>
      <c r="O17" s="14"/>
      <c r="P17" s="14"/>
      <c r="Q17" s="14"/>
      <c r="R17" s="14"/>
      <c r="S17" s="14"/>
      <c r="T17" s="7"/>
      <c r="U17" s="8"/>
    </row>
    <row r="18" spans="1:21" ht="13.5">
      <c r="A18" s="14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4"/>
      <c r="O18" s="14"/>
      <c r="P18" s="14"/>
      <c r="Q18" s="14"/>
      <c r="R18" s="14"/>
      <c r="S18" s="14"/>
      <c r="T18" s="7"/>
      <c r="U18" s="8"/>
    </row>
    <row r="19" spans="1:21" ht="14.25" thickBot="1">
      <c r="A19" s="14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4"/>
      <c r="O19" s="14"/>
      <c r="P19" s="14"/>
      <c r="Q19" s="14"/>
      <c r="R19" s="14"/>
      <c r="S19" s="14"/>
      <c r="T19" s="7"/>
      <c r="U19" s="8"/>
    </row>
    <row r="20" spans="1:21" ht="14.2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6" t="s">
        <v>143</v>
      </c>
      <c r="C2" s="13"/>
      <c r="D2" s="13"/>
      <c r="E2" s="7"/>
      <c r="F2" s="13"/>
      <c r="G2" s="36" t="s">
        <v>141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(((D6+D7+D10+D13)-('2010-DE'!D6+'2010-DE'!D7+'2010-DE'!D8+'2010-DE'!D9)+D22)/('2010-DE'!D6+'2010-DE'!D7+'2010-DE'!D8+'2010-DE'!D9))*100</f>
        <v>#DIV/0!</v>
      </c>
      <c r="I15" s="138">
        <f>IF(AND((D6+D7+D10+D13)=0,D22=0,('2010-DE'!D6+'2010-DE'!D7+'2010-DE'!D8+'2010-DE'!D9)=0),0,IF(('2010-DE'!D6+'2010-DE'!D7+'2010-DE'!D8+'2010-DE'!D9)=0,3,IF(H15&lt;=0,0,IF(H15&lt;2.51,1,IF(H15&gt;5,3,2)))))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8"/>
      <c r="D16" s="39"/>
      <c r="E16" s="7"/>
      <c r="F16" s="33" t="s">
        <v>55</v>
      </c>
      <c r="G16" s="34" t="s">
        <v>157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143"/>
      <c r="G1" s="143"/>
      <c r="H1" s="143"/>
      <c r="I1" s="143"/>
      <c r="J1" s="143"/>
      <c r="K1" s="8"/>
      <c r="L1" s="8"/>
    </row>
    <row r="2" spans="1:99" ht="13.5">
      <c r="A2" s="8"/>
      <c r="B2" s="36" t="s">
        <v>139</v>
      </c>
      <c r="C2" s="13"/>
      <c r="D2" s="13"/>
      <c r="E2" s="7"/>
      <c r="F2" s="40"/>
      <c r="G2" s="85"/>
      <c r="H2" s="40"/>
      <c r="I2" s="40"/>
      <c r="J2" s="40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3.5">
      <c r="A3" s="11"/>
      <c r="B3" s="84"/>
      <c r="C3" s="9"/>
      <c r="D3" s="9"/>
      <c r="E3" s="9"/>
      <c r="F3" s="40"/>
      <c r="G3" s="85"/>
      <c r="H3" s="40"/>
      <c r="I3" s="40"/>
      <c r="J3" s="40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>
      <c r="A4" s="8"/>
      <c r="B4" s="7"/>
      <c r="C4" s="7"/>
      <c r="D4" s="7"/>
      <c r="E4" s="7"/>
      <c r="F4" s="40"/>
      <c r="G4" s="40"/>
      <c r="H4" s="40"/>
      <c r="I4" s="40"/>
      <c r="J4" s="40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144"/>
      <c r="G5" s="144"/>
      <c r="H5" s="145"/>
      <c r="I5" s="146"/>
      <c r="J5" s="40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163</v>
      </c>
      <c r="C6" s="19" t="s">
        <v>70</v>
      </c>
      <c r="D6" s="20"/>
      <c r="E6" s="7"/>
      <c r="F6" s="141"/>
      <c r="G6" s="40"/>
      <c r="H6" s="140"/>
      <c r="I6" s="141"/>
      <c r="J6" s="4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7" t="s">
        <v>121</v>
      </c>
      <c r="C7" s="126"/>
      <c r="D7" s="20"/>
      <c r="E7" s="7"/>
      <c r="F7" s="141"/>
      <c r="G7" s="40"/>
      <c r="H7" s="140"/>
      <c r="I7" s="141"/>
      <c r="J7" s="4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27" t="s">
        <v>122</v>
      </c>
      <c r="C8" s="126"/>
      <c r="D8" s="20"/>
      <c r="E8" s="7"/>
      <c r="F8" s="141"/>
      <c r="G8" s="40"/>
      <c r="H8" s="142"/>
      <c r="I8" s="141"/>
      <c r="J8" s="4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thickBot="1">
      <c r="A9" s="8"/>
      <c r="B9" s="21" t="s">
        <v>120</v>
      </c>
      <c r="C9" s="22" t="s">
        <v>75</v>
      </c>
      <c r="D9" s="23"/>
      <c r="E9" s="7"/>
      <c r="F9" s="141"/>
      <c r="G9" s="40"/>
      <c r="H9" s="140"/>
      <c r="I9" s="141"/>
      <c r="J9" s="4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5" thickTop="1">
      <c r="A10" s="8"/>
      <c r="B10" s="10"/>
      <c r="C10" s="38"/>
      <c r="D10" s="39"/>
      <c r="E10" s="7"/>
      <c r="F10" s="147"/>
      <c r="G10" s="148"/>
      <c r="H10" s="148"/>
      <c r="I10" s="144"/>
      <c r="J10" s="40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49"/>
      <c r="C11" s="150"/>
      <c r="D11" s="151"/>
      <c r="E11" s="7"/>
      <c r="F11" s="40"/>
      <c r="G11" s="40"/>
      <c r="H11" s="40"/>
      <c r="I11" s="40"/>
      <c r="J11" s="40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thickBot="1">
      <c r="A12" s="8"/>
      <c r="B12" s="40"/>
      <c r="C12" s="42"/>
      <c r="D12" s="152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40"/>
      <c r="C13" s="42"/>
      <c r="D13" s="152"/>
      <c r="E13" s="7"/>
      <c r="F13" s="8"/>
      <c r="G13" s="52" t="s">
        <v>87</v>
      </c>
      <c r="H13" s="53"/>
      <c r="I13" s="49"/>
      <c r="J13" s="49"/>
      <c r="K13" s="49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40"/>
      <c r="C14" s="42"/>
      <c r="D14" s="152"/>
      <c r="E14" s="7"/>
      <c r="F14" s="8"/>
      <c r="G14" s="54" t="s">
        <v>116</v>
      </c>
      <c r="H14" s="55"/>
      <c r="I14" s="49"/>
      <c r="J14" s="49"/>
      <c r="K14" s="49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0"/>
      <c r="C15" s="38"/>
      <c r="D15" s="39"/>
      <c r="E15" s="10"/>
      <c r="F15" s="7"/>
      <c r="G15" s="56" t="s">
        <v>117</v>
      </c>
      <c r="H15" s="57"/>
      <c r="I15" s="51"/>
      <c r="J15" s="51"/>
      <c r="K15" s="49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5">
      <c r="A16" s="8"/>
      <c r="B16" s="10"/>
      <c r="C16" s="38"/>
      <c r="D16" s="39"/>
      <c r="E16" s="4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5">
      <c r="A17" s="8"/>
      <c r="B17" s="10"/>
      <c r="C17" s="38"/>
      <c r="D17" s="39"/>
      <c r="E17" s="40"/>
      <c r="F17" s="7"/>
      <c r="G17" s="10" t="s">
        <v>123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5">
      <c r="A18" s="8"/>
      <c r="B18" s="40"/>
      <c r="C18" s="42"/>
      <c r="D18" s="43"/>
      <c r="E18" s="40"/>
      <c r="F18" s="7"/>
      <c r="G18" s="10" t="s">
        <v>124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40"/>
      <c r="C19" s="42"/>
      <c r="D19" s="43"/>
      <c r="E19" s="4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5">
      <c r="A20" s="8"/>
      <c r="B20" s="40"/>
      <c r="C20" s="42"/>
      <c r="D20" s="43"/>
      <c r="E20" s="4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5">
      <c r="A21" s="8"/>
      <c r="B21" s="40"/>
      <c r="C21" s="42"/>
      <c r="D21" s="43"/>
      <c r="E21" s="4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5">
      <c r="A22" s="8"/>
      <c r="B22" s="40"/>
      <c r="C22" s="42"/>
      <c r="D22" s="43"/>
      <c r="E22" s="4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5">
      <c r="A23" s="8"/>
      <c r="B23" s="40"/>
      <c r="C23" s="42"/>
      <c r="D23" s="43"/>
      <c r="E23" s="4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B24" s="40"/>
      <c r="C24" s="42"/>
      <c r="D24" s="43"/>
      <c r="E24" s="4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5">
      <c r="A25" s="8"/>
      <c r="B25" s="40"/>
      <c r="C25" s="42"/>
      <c r="D25" s="43"/>
      <c r="E25" s="4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5">
      <c r="A26" s="8"/>
      <c r="B26" s="40"/>
      <c r="C26" s="42"/>
      <c r="D26" s="43"/>
      <c r="E26" s="4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5">
      <c r="A27" s="8"/>
      <c r="B27" s="40"/>
      <c r="C27" s="42"/>
      <c r="D27" s="43"/>
      <c r="E27" s="4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40"/>
      <c r="C28" s="44"/>
      <c r="D28" s="40"/>
      <c r="E28" s="4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40"/>
      <c r="C29" s="44"/>
      <c r="D29" s="40"/>
      <c r="E29" s="4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9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7.50390625" style="0" customWidth="1"/>
    <col min="3" max="3" width="10.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3.5">
      <c r="A2" s="7"/>
      <c r="B2" s="63" t="s">
        <v>98</v>
      </c>
      <c r="C2" s="36"/>
      <c r="D2" s="36"/>
      <c r="E2" s="7"/>
      <c r="F2" s="79" t="s">
        <v>99</v>
      </c>
      <c r="G2" s="80"/>
      <c r="H2" s="81"/>
      <c r="I2" s="82"/>
      <c r="J2" s="7"/>
      <c r="K2" s="7"/>
      <c r="L2" s="7"/>
      <c r="M2" s="5"/>
      <c r="N2" s="5"/>
    </row>
    <row r="3" spans="1:14" ht="14.25" thickBot="1">
      <c r="A3" s="7"/>
      <c r="B3" s="83"/>
      <c r="C3" s="84"/>
      <c r="D3" s="84"/>
      <c r="E3" s="9"/>
      <c r="F3" s="85"/>
      <c r="G3" s="86"/>
      <c r="H3" s="87"/>
      <c r="I3" s="40"/>
      <c r="J3" s="7"/>
      <c r="K3" s="7"/>
      <c r="L3" s="7"/>
      <c r="M3" s="5"/>
      <c r="N3" s="5"/>
    </row>
    <row r="4" spans="1:14" ht="6.75" customHeight="1" thickBot="1" thickTop="1">
      <c r="A4" s="7"/>
      <c r="B4" s="62"/>
      <c r="C4" s="7"/>
      <c r="D4" s="7"/>
      <c r="E4" s="7"/>
      <c r="F4" s="90"/>
      <c r="G4" s="91"/>
      <c r="H4" s="92"/>
      <c r="I4" s="93"/>
      <c r="J4" s="7"/>
      <c r="K4" s="7"/>
      <c r="L4" s="7"/>
      <c r="M4" s="5"/>
      <c r="N4" s="5"/>
    </row>
    <row r="5" spans="1:14" ht="14.25" thickTop="1">
      <c r="A5" s="7"/>
      <c r="B5" s="64" t="s">
        <v>58</v>
      </c>
      <c r="C5" s="65" t="s">
        <v>56</v>
      </c>
      <c r="D5" s="66" t="s">
        <v>57</v>
      </c>
      <c r="E5" s="7"/>
      <c r="F5" s="68" t="s">
        <v>63</v>
      </c>
      <c r="G5" s="88" t="s">
        <v>64</v>
      </c>
      <c r="H5" s="88" t="s">
        <v>65</v>
      </c>
      <c r="I5" s="89" t="s">
        <v>66</v>
      </c>
      <c r="J5" s="7"/>
      <c r="K5" s="7"/>
      <c r="L5" s="7"/>
      <c r="M5" s="5"/>
      <c r="N5" s="5"/>
    </row>
    <row r="6" spans="1:14" ht="13.5">
      <c r="A6" s="7"/>
      <c r="B6" s="31" t="s">
        <v>62</v>
      </c>
      <c r="C6" s="25">
        <v>22.01</v>
      </c>
      <c r="D6" s="67">
        <v>30</v>
      </c>
      <c r="E6" s="7"/>
      <c r="F6" s="124">
        <v>3</v>
      </c>
      <c r="G6" s="74" t="s">
        <v>188</v>
      </c>
      <c r="H6" s="25" t="e">
        <f>('2014-ÚČ'!I16+'2013-ÚČ'!I16+'2012-ÚČ'!I16)/3</f>
        <v>#DIV/0!</v>
      </c>
      <c r="I6" s="75" t="e">
        <f>IF(H6&lt;6.01,B10,IF(H6&lt;9.01,B9,IF(H6&lt;14.01,B8,IF(H6&gt;22,B6,B7))))</f>
        <v>#DIV/0!</v>
      </c>
      <c r="J6" s="7"/>
      <c r="K6" s="7"/>
      <c r="L6" s="7"/>
      <c r="M6" s="5"/>
      <c r="N6" s="5"/>
    </row>
    <row r="7" spans="1:14" ht="13.5">
      <c r="A7" s="7"/>
      <c r="B7" s="31" t="s">
        <v>61</v>
      </c>
      <c r="C7" s="25">
        <v>14.01</v>
      </c>
      <c r="D7" s="67">
        <v>22</v>
      </c>
      <c r="E7" s="7"/>
      <c r="F7" s="31">
        <v>3</v>
      </c>
      <c r="G7" s="74" t="s">
        <v>164</v>
      </c>
      <c r="H7" s="25" t="e">
        <f>('2013-ÚČ'!I16+'2012-ÚČ'!I16+'2011-ÚČ'!I16)/3</f>
        <v>#DIV/0!</v>
      </c>
      <c r="I7" s="75" t="e">
        <f>IF(H7&lt;6.01,B10,IF(H7&lt;9.01,B9,IF(H7&lt;14.01,B8,IF(H7&gt;22,B6,B7))))</f>
        <v>#DIV/0!</v>
      </c>
      <c r="J7" s="7"/>
      <c r="K7" s="7"/>
      <c r="L7" s="7"/>
      <c r="M7" s="5"/>
      <c r="N7" s="5"/>
    </row>
    <row r="8" spans="1:14" ht="13.5">
      <c r="A8" s="7"/>
      <c r="B8" s="31" t="s">
        <v>60</v>
      </c>
      <c r="C8" s="25">
        <v>9.01</v>
      </c>
      <c r="D8" s="67">
        <v>14</v>
      </c>
      <c r="E8" s="7"/>
      <c r="F8" s="124">
        <v>2</v>
      </c>
      <c r="G8" s="74" t="s">
        <v>189</v>
      </c>
      <c r="H8" s="25" t="e">
        <f>('2014-ÚČ'!I16+'2013-ÚČ'!I16)/2</f>
        <v>#DIV/0!</v>
      </c>
      <c r="I8" s="75" t="e">
        <f>IF(H8&lt;6.01,B10,IF(H8&lt;9.01,B9,IF(H8&lt;14.01,B8,IF(H8&gt;22,B6,B7))))</f>
        <v>#DIV/0!</v>
      </c>
      <c r="J8" s="7"/>
      <c r="K8" s="7"/>
      <c r="L8" s="7"/>
      <c r="M8" s="5"/>
      <c r="N8" s="5"/>
    </row>
    <row r="9" spans="1:14" ht="13.5">
      <c r="A9" s="7"/>
      <c r="B9" s="68" t="s">
        <v>187</v>
      </c>
      <c r="C9" s="69">
        <v>6.01</v>
      </c>
      <c r="D9" s="70">
        <v>9</v>
      </c>
      <c r="E9" s="7"/>
      <c r="F9" s="31">
        <v>2</v>
      </c>
      <c r="G9" s="74" t="s">
        <v>190</v>
      </c>
      <c r="H9" s="25" t="e">
        <f>('2013-ÚČ'!I16+'2012-ÚČ'!I16)/2</f>
        <v>#DIV/0!</v>
      </c>
      <c r="I9" s="75" t="e">
        <f>IF(H9&lt;6.01,B10,IF(H9&lt;9.01,B9,IF(H9&lt;14.01,B8,IF(H9&gt;22,B6,B7))))</f>
        <v>#DIV/0!</v>
      </c>
      <c r="J9" s="7"/>
      <c r="K9" s="7"/>
      <c r="L9" s="7"/>
      <c r="M9" s="5"/>
      <c r="N9" s="5"/>
    </row>
    <row r="10" spans="1:14" ht="14.25" thickBot="1">
      <c r="A10" s="7"/>
      <c r="B10" s="71" t="s">
        <v>59</v>
      </c>
      <c r="C10" s="72">
        <v>3</v>
      </c>
      <c r="D10" s="73">
        <v>6</v>
      </c>
      <c r="E10" s="7"/>
      <c r="F10" s="125">
        <v>3</v>
      </c>
      <c r="G10" s="123" t="s">
        <v>191</v>
      </c>
      <c r="H10" s="25" t="e">
        <f>('2014-DE'!I16+'2013-DE'!I16+'2012-DE'!I16)/3</f>
        <v>#DIV/0!</v>
      </c>
      <c r="I10" s="75" t="e">
        <f>IF(H10&lt;6.01,B10,IF(H10&lt;9.01,B9,IF(H10&lt;14.01,B8,IF(H10&gt;22,B6,B7))))</f>
        <v>#DIV/0!</v>
      </c>
      <c r="J10" s="7"/>
      <c r="K10" s="7"/>
      <c r="L10" s="7"/>
      <c r="M10" s="5"/>
      <c r="N10" s="5"/>
    </row>
    <row r="11" spans="1:14" ht="14.25" thickTop="1">
      <c r="A11" s="7"/>
      <c r="B11" s="7"/>
      <c r="C11" s="7"/>
      <c r="D11" s="7"/>
      <c r="E11" s="7"/>
      <c r="F11" s="31">
        <v>3</v>
      </c>
      <c r="G11" s="74" t="s">
        <v>165</v>
      </c>
      <c r="H11" s="25" t="e">
        <f>('2013-DE'!I16+'2012-DE'!I16+'2011-DE'!I16)/3</f>
        <v>#DIV/0!</v>
      </c>
      <c r="I11" s="75" t="e">
        <f>IF(H11&lt;6.01,B10,IF(H11&lt;9.01,B9,IF(H11&lt;14.01,B8,IF(H11&gt;22,B6,B7))))</f>
        <v>#DIV/0!</v>
      </c>
      <c r="J11" s="7"/>
      <c r="K11" s="7"/>
      <c r="L11" s="7"/>
      <c r="M11" s="5"/>
      <c r="N11" s="5"/>
    </row>
    <row r="12" spans="1:14" ht="13.5">
      <c r="A12" s="7"/>
      <c r="B12" s="7"/>
      <c r="C12" s="7"/>
      <c r="D12" s="7"/>
      <c r="E12" s="7"/>
      <c r="F12" s="125">
        <v>2</v>
      </c>
      <c r="G12" s="123" t="s">
        <v>192</v>
      </c>
      <c r="H12" s="25" t="e">
        <f>('2014-DE'!I16+'2013-DE'!I16)/2</f>
        <v>#DIV/0!</v>
      </c>
      <c r="I12" s="75" t="e">
        <f>IF(H12&lt;6.01,B10,IF(H12&lt;9.01,B9,IF(H12&lt;14.01,B8,IF(H12&gt;22,B6,B7))))</f>
        <v>#DIV/0!</v>
      </c>
      <c r="J12" s="7"/>
      <c r="K12" s="7"/>
      <c r="L12" s="7"/>
      <c r="M12" s="5"/>
      <c r="N12" s="5"/>
    </row>
    <row r="13" spans="1:14" ht="13.5">
      <c r="A13" s="7"/>
      <c r="B13" s="8"/>
      <c r="C13" s="8"/>
      <c r="D13" s="8"/>
      <c r="E13" s="7"/>
      <c r="F13" s="31">
        <v>2</v>
      </c>
      <c r="G13" s="74" t="s">
        <v>193</v>
      </c>
      <c r="H13" s="25" t="e">
        <f>('2013-DE'!I16+'2012-DE'!I16)/2</f>
        <v>#DIV/0!</v>
      </c>
      <c r="I13" s="75" t="e">
        <f>IF(H13&lt;6.01,B10,IF(H13&lt;9.01,B9,IF(H13&lt;14.01,B8,IF(H13&gt;22,B6,B7))))</f>
        <v>#DIV/0!</v>
      </c>
      <c r="J13" s="7"/>
      <c r="K13" s="7"/>
      <c r="L13" s="7"/>
      <c r="M13" s="5"/>
      <c r="N13" s="5"/>
    </row>
    <row r="14" spans="1:14" ht="13.5">
      <c r="A14" s="7"/>
      <c r="B14" s="7"/>
      <c r="C14" s="7"/>
      <c r="D14" s="7"/>
      <c r="E14" s="7"/>
      <c r="F14" s="125">
        <v>3</v>
      </c>
      <c r="G14" s="123" t="s">
        <v>194</v>
      </c>
      <c r="H14" s="25" t="e">
        <f>('2014-ÚČ'!I16+'2013-ÚČ'!I16+'2012-DE'!I16)/3</f>
        <v>#DIV/0!</v>
      </c>
      <c r="I14" s="75" t="e">
        <f>IF(H14&lt;6.01,B10,IF(H14&lt;9.01,B9,IF(H14&lt;14.01,B8,IF(H14&gt;22,B6,B7))))</f>
        <v>#DIV/0!</v>
      </c>
      <c r="J14" s="7"/>
      <c r="K14" s="7"/>
      <c r="L14" s="7"/>
      <c r="M14" s="5"/>
      <c r="N14" s="5"/>
    </row>
    <row r="15" spans="1:14" ht="13.5">
      <c r="A15" s="7"/>
      <c r="B15" s="7"/>
      <c r="C15" s="7"/>
      <c r="D15" s="7"/>
      <c r="E15" s="7"/>
      <c r="F15" s="31">
        <v>3</v>
      </c>
      <c r="G15" s="74" t="s">
        <v>166</v>
      </c>
      <c r="H15" s="25" t="e">
        <f>('2013-ÚČ'!I16+'2012-ÚČ'!I16+'2011-DE'!I16)/3</f>
        <v>#DIV/0!</v>
      </c>
      <c r="I15" s="75" t="e">
        <f>IF(H15&lt;6.01,B10,IF(H15&lt;9.01,B9,IF(H15&lt;14.01,B8,IF(H15&gt;22,B6,B7))))</f>
        <v>#DIV/0!</v>
      </c>
      <c r="J15" s="7"/>
      <c r="K15" s="7"/>
      <c r="L15" s="7"/>
      <c r="M15" s="5"/>
      <c r="N15" s="5"/>
    </row>
    <row r="16" spans="1:14" ht="13.5">
      <c r="A16" s="7"/>
      <c r="B16" s="7"/>
      <c r="C16" s="7"/>
      <c r="D16" s="7"/>
      <c r="E16" s="7"/>
      <c r="F16" s="125">
        <v>3</v>
      </c>
      <c r="G16" s="123" t="s">
        <v>195</v>
      </c>
      <c r="H16" s="25" t="e">
        <f>('2014-ÚČ'!I16+'2013-DE'!I16+'2012-DE'!I16)/3</f>
        <v>#DIV/0!</v>
      </c>
      <c r="I16" s="75" t="e">
        <f>IF(H16&lt;6.01,B10,IF(H16&lt;9.01,B9,IF(H16&lt;14.01,B8,IF(H16&gt;22,B6,B7))))</f>
        <v>#DIV/0!</v>
      </c>
      <c r="J16" s="7"/>
      <c r="K16" s="7"/>
      <c r="L16" s="7"/>
      <c r="M16" s="5"/>
      <c r="N16" s="5"/>
    </row>
    <row r="17" spans="1:14" ht="13.5">
      <c r="A17" s="7"/>
      <c r="B17" s="7"/>
      <c r="C17" s="7"/>
      <c r="D17" s="7"/>
      <c r="E17" s="7"/>
      <c r="F17" s="31">
        <v>3</v>
      </c>
      <c r="G17" s="74" t="s">
        <v>167</v>
      </c>
      <c r="H17" s="25" t="e">
        <f>('2013-ÚČ'!I16+'2012-DE'!I16+'2011-DE'!I16)/3</f>
        <v>#DIV/0!</v>
      </c>
      <c r="I17" s="75" t="e">
        <f>IF(H17&lt;6.01,B10,IF(H17&lt;9.01,B9,IF(H17&lt;14.01,B8,IF(H17&gt;22,B6,B7))))</f>
        <v>#DIV/0!</v>
      </c>
      <c r="J17" s="7"/>
      <c r="K17" s="7"/>
      <c r="L17" s="7"/>
      <c r="M17" s="5"/>
      <c r="N17" s="5"/>
    </row>
    <row r="18" spans="1:14" ht="13.5">
      <c r="A18" s="7"/>
      <c r="B18" s="7"/>
      <c r="C18" s="7"/>
      <c r="D18" s="7"/>
      <c r="E18" s="7"/>
      <c r="F18" s="125">
        <v>2</v>
      </c>
      <c r="G18" s="123" t="s">
        <v>196</v>
      </c>
      <c r="H18" s="25" t="e">
        <f>('2014-ÚČ'!I16+'2013-DE'!I16)/2</f>
        <v>#DIV/0!</v>
      </c>
      <c r="I18" s="75" t="e">
        <f>IF(H18&lt;6.01,B10,IF(H18&lt;9.01,B9,IF(H18&lt;14.01,B8,IF(H18&gt;22,B6,B7))))</f>
        <v>#DIV/0!</v>
      </c>
      <c r="J18" s="7"/>
      <c r="K18" s="7"/>
      <c r="L18" s="7"/>
      <c r="M18" s="5"/>
      <c r="N18" s="5"/>
    </row>
    <row r="19" spans="1:14" ht="14.25" thickBot="1">
      <c r="A19" s="7"/>
      <c r="B19" s="7"/>
      <c r="C19" s="7"/>
      <c r="D19" s="7"/>
      <c r="E19" s="7"/>
      <c r="F19" s="76">
        <v>2</v>
      </c>
      <c r="G19" s="77" t="s">
        <v>168</v>
      </c>
      <c r="H19" s="78" t="e">
        <f>('2013-ÚČ'!I16+'2012-DE'!I16)/2</f>
        <v>#DIV/0!</v>
      </c>
      <c r="I19" s="48" t="e">
        <f>IF(H19&lt;6.01,B10,IF(H19&lt;9.01,B9,IF(H19&lt;14.01,B8,IF(H19&gt;22,B6,B7))))</f>
        <v>#DIV/0!</v>
      </c>
      <c r="J19" s="7"/>
      <c r="K19" s="7"/>
      <c r="L19" s="7"/>
      <c r="M19" s="5"/>
      <c r="N19" s="5"/>
    </row>
    <row r="20" spans="1:14" ht="14.2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</row>
    <row r="26" spans="1:14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</row>
    <row r="29" spans="1:14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CU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8.625" style="0" customWidth="1"/>
    <col min="4" max="4" width="12.625" style="0" customWidth="1"/>
    <col min="6" max="6" width="4.00390625" style="0" customWidth="1"/>
    <col min="7" max="7" width="45.625" style="0" customWidth="1"/>
    <col min="8" max="9" width="12.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3.5">
      <c r="A2" s="8"/>
      <c r="B2" s="36" t="s">
        <v>180</v>
      </c>
      <c r="C2" s="12"/>
      <c r="D2" s="12"/>
      <c r="E2" s="7"/>
      <c r="F2" s="13"/>
      <c r="G2" s="36" t="s">
        <v>181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3.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((D7-'2013-ÚČ'!D7+D35)/'2013-ÚČ'!D7)*100</f>
        <v>#DIV/0!</v>
      </c>
      <c r="I15" s="32">
        <f>IF(AND(D7=0,D35=0,'2013-ÚČ'!D7=0),0,IF('2013-ÚČ'!D7=0,3,IF(H15&lt;=0,0,IF(H15&lt;2.51,1,IF(H15&gt;5,3,2)))))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184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5">
      <c r="A18" s="8"/>
      <c r="B18" s="18" t="s">
        <v>4</v>
      </c>
      <c r="C18" s="19" t="s">
        <v>147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5</v>
      </c>
      <c r="C19" s="19" t="s">
        <v>173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5">
      <c r="A20" s="8"/>
      <c r="B20" s="18" t="s">
        <v>14</v>
      </c>
      <c r="C20" s="19" t="s">
        <v>52</v>
      </c>
      <c r="D20" s="20"/>
      <c r="E20" s="7"/>
      <c r="F20" s="7"/>
      <c r="G20" s="7"/>
      <c r="H20" s="7"/>
      <c r="I20" s="134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5">
      <c r="A21" s="8"/>
      <c r="B21" s="18" t="s">
        <v>9</v>
      </c>
      <c r="C21" s="19" t="s">
        <v>174</v>
      </c>
      <c r="D21" s="20"/>
      <c r="E21" s="7"/>
      <c r="F21" s="7"/>
      <c r="G21" s="7"/>
      <c r="H21" s="7"/>
      <c r="I21" s="134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5">
      <c r="A22" s="8"/>
      <c r="B22" s="18" t="s">
        <v>14</v>
      </c>
      <c r="C22" s="19" t="s">
        <v>175</v>
      </c>
      <c r="D22" s="20"/>
      <c r="E22" s="7"/>
      <c r="F22" s="7"/>
      <c r="G22" s="7"/>
      <c r="H22" s="133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5">
      <c r="A23" s="8"/>
      <c r="B23" s="18" t="s">
        <v>137</v>
      </c>
      <c r="C23" s="19" t="s">
        <v>150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B24" s="18" t="s">
        <v>10</v>
      </c>
      <c r="C24" s="19" t="s">
        <v>151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21" t="s">
        <v>8</v>
      </c>
      <c r="C25" s="22" t="s">
        <v>176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5">
      <c r="A27" s="8"/>
      <c r="B27" s="36" t="s">
        <v>179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2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thickTop="1">
      <c r="A41" s="8"/>
      <c r="B41" s="10"/>
      <c r="C41" s="38"/>
      <c r="D41" s="132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3.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2:99" ht="13.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U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8.625" style="0" customWidth="1"/>
    <col min="4" max="4" width="12.625" style="0" customWidth="1"/>
    <col min="6" max="6" width="4.00390625" style="0" customWidth="1"/>
    <col min="7" max="7" width="45.625" style="0" customWidth="1"/>
    <col min="8" max="9" width="12.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3.5">
      <c r="A2" s="8"/>
      <c r="B2" s="36" t="s">
        <v>158</v>
      </c>
      <c r="C2" s="12"/>
      <c r="D2" s="12"/>
      <c r="E2" s="7"/>
      <c r="F2" s="13"/>
      <c r="G2" s="36" t="s">
        <v>159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3.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((D7-'2012-ÚČ'!D7+D35)/'2012-ÚČ'!D7)*100</f>
        <v>#DIV/0!</v>
      </c>
      <c r="I15" s="32">
        <f>IF(AND(D7=0,D35=0,'2012-ÚČ'!D7=0),0,IF('2012-ÚČ'!D7=0,3,IF(H15&lt;=0,0,IF(H15&lt;2.51,1,IF(H15&gt;5,3,2)))))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160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5">
      <c r="A18" s="8"/>
      <c r="B18" s="18" t="s">
        <v>4</v>
      </c>
      <c r="C18" s="19" t="s">
        <v>146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5</v>
      </c>
      <c r="C19" s="19" t="s">
        <v>147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5">
      <c r="A20" s="8"/>
      <c r="B20" s="18" t="s">
        <v>14</v>
      </c>
      <c r="C20" s="19" t="s">
        <v>83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5">
      <c r="A21" s="8"/>
      <c r="B21" s="18" t="s">
        <v>9</v>
      </c>
      <c r="C21" s="19" t="s">
        <v>148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5">
      <c r="A22" s="8"/>
      <c r="B22" s="18" t="s">
        <v>14</v>
      </c>
      <c r="C22" s="19" t="s">
        <v>149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5">
      <c r="A23" s="8"/>
      <c r="B23" s="18" t="s">
        <v>137</v>
      </c>
      <c r="C23" s="19" t="s">
        <v>136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B24" s="18" t="s">
        <v>10</v>
      </c>
      <c r="C24" s="19" t="s">
        <v>150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21" t="s">
        <v>8</v>
      </c>
      <c r="C25" s="22" t="s">
        <v>151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5">
      <c r="A27" s="8"/>
      <c r="B27" s="36" t="s">
        <v>161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2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thickTop="1">
      <c r="A41" s="8"/>
      <c r="B41" s="10"/>
      <c r="C41" s="38"/>
      <c r="D41" s="132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3.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2:99" ht="13.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U3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8.625" style="0" customWidth="1"/>
    <col min="4" max="4" width="12.625" style="0" customWidth="1"/>
    <col min="6" max="6" width="4.00390625" style="0" customWidth="1"/>
    <col min="7" max="7" width="45.625" style="0" customWidth="1"/>
    <col min="8" max="9" width="12.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3.5">
      <c r="A2" s="8"/>
      <c r="B2" s="36" t="s">
        <v>152</v>
      </c>
      <c r="C2" s="12"/>
      <c r="D2" s="12"/>
      <c r="E2" s="7"/>
      <c r="F2" s="13"/>
      <c r="G2" s="36" t="s">
        <v>153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3.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((D7-'2011-ÚČ'!D7+D35)/'2011-ÚČ'!D7)*100</f>
        <v>#DIV/0!</v>
      </c>
      <c r="I15" s="32">
        <f>IF(AND(D7=0,D35=0,'2011-ÚČ'!D7=0),0,IF('2011-ÚČ'!D7=0,3,IF(H15&lt;=0,0,IF(H15&lt;2.51,1,IF(H15&gt;5,3,2)))))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156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5">
      <c r="A18" s="8"/>
      <c r="B18" s="18" t="s">
        <v>4</v>
      </c>
      <c r="C18" s="19" t="s">
        <v>146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5</v>
      </c>
      <c r="C19" s="19" t="s">
        <v>147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5">
      <c r="A20" s="8"/>
      <c r="B20" s="18" t="s">
        <v>14</v>
      </c>
      <c r="C20" s="19" t="s">
        <v>83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5">
      <c r="A21" s="8"/>
      <c r="B21" s="18" t="s">
        <v>9</v>
      </c>
      <c r="C21" s="19" t="s">
        <v>148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5">
      <c r="A22" s="8"/>
      <c r="B22" s="18" t="s">
        <v>14</v>
      </c>
      <c r="C22" s="19" t="s">
        <v>149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5">
      <c r="A23" s="8"/>
      <c r="B23" s="18" t="s">
        <v>137</v>
      </c>
      <c r="C23" s="19" t="s">
        <v>136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B24" s="18" t="s">
        <v>10</v>
      </c>
      <c r="C24" s="19" t="s">
        <v>150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21" t="s">
        <v>8</v>
      </c>
      <c r="C25" s="22" t="s">
        <v>151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5">
      <c r="A27" s="8"/>
      <c r="B27" s="36" t="s">
        <v>154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2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thickTop="1">
      <c r="A41" s="8"/>
      <c r="B41" s="7"/>
      <c r="C41" s="14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3.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U3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8.625" style="0" customWidth="1"/>
    <col min="4" max="4" width="12.625" style="0" customWidth="1"/>
    <col min="6" max="6" width="4.00390625" style="0" customWidth="1"/>
    <col min="7" max="7" width="45.625" style="0" customWidth="1"/>
    <col min="8" max="9" width="12.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3.5">
      <c r="A2" s="8"/>
      <c r="B2" s="36" t="s">
        <v>140</v>
      </c>
      <c r="C2" s="12"/>
      <c r="D2" s="12"/>
      <c r="E2" s="7"/>
      <c r="F2" s="13"/>
      <c r="G2" s="36" t="s">
        <v>141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3.5">
      <c r="A15" s="8"/>
      <c r="B15" s="18" t="s">
        <v>0</v>
      </c>
      <c r="C15" s="19" t="s">
        <v>131</v>
      </c>
      <c r="D15" s="20"/>
      <c r="E15" s="7"/>
      <c r="F15" s="31">
        <v>10</v>
      </c>
      <c r="G15" s="24" t="s">
        <v>183</v>
      </c>
      <c r="H15" s="25" t="e">
        <f>((D7-'2010-ÚČ'!D6+D35)/'2010-ÚČ'!D6)*100</f>
        <v>#DIV/0!</v>
      </c>
      <c r="I15" s="32">
        <f>IF(AND(D7=0,D35=0,'2010-ÚČ'!D6=0),0,IF('2010-ÚČ'!D6=0,3,IF(H15&lt;=0,0,IF(H15&lt;2.51,1,IF(H15&gt;5,3,2)))))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>
      <c r="A16" s="8"/>
      <c r="B16" s="18" t="s">
        <v>1</v>
      </c>
      <c r="C16" s="19" t="s">
        <v>132</v>
      </c>
      <c r="D16" s="20"/>
      <c r="E16" s="7"/>
      <c r="F16" s="33" t="s">
        <v>55</v>
      </c>
      <c r="G16" s="34" t="s">
        <v>157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thickTop="1">
      <c r="A17" s="8"/>
      <c r="B17" s="18" t="s">
        <v>2</v>
      </c>
      <c r="C17" s="19" t="s">
        <v>17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5">
      <c r="A18" s="8"/>
      <c r="B18" s="18" t="s">
        <v>4</v>
      </c>
      <c r="C18" s="19" t="s">
        <v>112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5</v>
      </c>
      <c r="C19" s="19" t="s">
        <v>133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5">
      <c r="A20" s="8"/>
      <c r="B20" s="18" t="s">
        <v>14</v>
      </c>
      <c r="C20" s="19" t="s">
        <v>134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5">
      <c r="A21" s="8"/>
      <c r="B21" s="18" t="s">
        <v>9</v>
      </c>
      <c r="C21" s="19" t="s">
        <v>52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5">
      <c r="A22" s="8"/>
      <c r="B22" s="18" t="s">
        <v>14</v>
      </c>
      <c r="C22" s="19" t="s">
        <v>135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5">
      <c r="A23" s="8"/>
      <c r="B23" s="18" t="s">
        <v>137</v>
      </c>
      <c r="C23" s="19" t="s">
        <v>113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B24" s="18" t="s">
        <v>10</v>
      </c>
      <c r="C24" s="19" t="s">
        <v>114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21" t="s">
        <v>8</v>
      </c>
      <c r="C25" s="22" t="s">
        <v>136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5">
      <c r="A27" s="8"/>
      <c r="B27" s="36" t="s">
        <v>142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2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thickTop="1">
      <c r="A41" s="8"/>
      <c r="B41" s="7"/>
      <c r="C41" s="14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3.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Q3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8.625" style="0" customWidth="1"/>
    <col min="4" max="4" width="12.625" style="0" customWidth="1"/>
  </cols>
  <sheetData>
    <row r="1" spans="1:6" ht="12.75">
      <c r="A1" s="8"/>
      <c r="B1" s="8"/>
      <c r="C1" s="8"/>
      <c r="D1" s="8"/>
      <c r="E1" s="8"/>
      <c r="F1" s="8"/>
    </row>
    <row r="2" spans="1:95" ht="13.5">
      <c r="A2" s="8"/>
      <c r="B2" s="36" t="s">
        <v>138</v>
      </c>
      <c r="C2" s="12"/>
      <c r="D2" s="12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96" customFormat="1" ht="13.5">
      <c r="A3" s="11"/>
      <c r="B3" s="84"/>
      <c r="C3" s="94"/>
      <c r="D3" s="94"/>
      <c r="E3" s="9"/>
      <c r="F3" s="9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</row>
    <row r="4" spans="1:95" ht="6.75" customHeight="1" thickBot="1">
      <c r="A4" s="8"/>
      <c r="B4" s="7"/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14.25" thickBot="1">
      <c r="A6" s="8"/>
      <c r="B6" s="21" t="s">
        <v>177</v>
      </c>
      <c r="C6" s="22" t="s">
        <v>178</v>
      </c>
      <c r="D6" s="23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4.25" thickTop="1">
      <c r="A7" s="8"/>
      <c r="B7" s="7"/>
      <c r="C7" s="7"/>
      <c r="D7" s="7"/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2:95" ht="13.5"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2:95" ht="13.5">
      <c r="B9" s="1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2:95" ht="13.5">
      <c r="B10" s="1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2:95" ht="13.5">
      <c r="B11" s="1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2:95" ht="13.5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2:95" ht="13.5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2:95" ht="13.5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2:95" ht="13.5"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2:95" ht="13.5"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2:95" ht="13.5"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2:95" ht="13.5"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2:95" ht="13.5">
      <c r="B19" s="1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2:95" ht="13.5"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2:95" ht="13.5">
      <c r="B21" s="1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2:95" ht="13.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2:95" ht="13.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2:95" ht="13.5"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2:95" ht="13.5"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2:95" ht="13.5"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2:95" ht="13.5"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2:95" ht="13.5"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2:95" ht="13.5"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2:95" ht="13.5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2:95" ht="13.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2:95" ht="13.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2:95" ht="13.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2:95" ht="13.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2:95" ht="13.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2:95" ht="13.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2:95" ht="13.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2:95" ht="13.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2:95" ht="13.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2:95" ht="13.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2:95" ht="13.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2:95" ht="13.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2:95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2:95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2:95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2:95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2:95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2:95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2:95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2:95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2:95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2:95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2:95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2:95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2:95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2:95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2:95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2:95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2:95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2:95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2:95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2:95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2:95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2:95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2:95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2:95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2:95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2:95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2:95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2:95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2:95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2:95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2:95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2:95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2:95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2:95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2:95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2:95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2:95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2:95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2:95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2:95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2:95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2:95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2:95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2:95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2:95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2:95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2:95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2:95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2:95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2:95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2:95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2:95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2:95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2:95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2:95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2:95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2:95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2:95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2:95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2:95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2:95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2:95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2:95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2:95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2:95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2:95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2:95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2:95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2:95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2:95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2:95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2:95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2:95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2:95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2:95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</row>
    <row r="118" spans="2:95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2:95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2:95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2:95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2:95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2:95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2:95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2:95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2:95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2:95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2:95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2:95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2:95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2:95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2:95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2:95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2:95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2:95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2:95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2:95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2:95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2:95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2:95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2:95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2:95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2:95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2:95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2:95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2:95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2:95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95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2:95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2:95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2:95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2:95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2:95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2:95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2:95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2:95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2:95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2:95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2:95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  <row r="160" spans="2:95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</row>
    <row r="161" spans="2:95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</row>
    <row r="162" spans="2:95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</row>
    <row r="163" spans="2:95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</row>
    <row r="164" spans="2:95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</row>
    <row r="165" spans="2:95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</row>
    <row r="166" spans="2:95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</row>
    <row r="167" spans="2:95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</row>
    <row r="168" spans="2:95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</row>
    <row r="169" spans="2:95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</row>
    <row r="170" spans="2:95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</row>
    <row r="171" spans="2:95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</row>
    <row r="172" spans="2:95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</row>
    <row r="173" spans="2:95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</row>
    <row r="174" spans="2:95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</row>
    <row r="175" spans="2:95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</row>
    <row r="176" spans="2:95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</row>
    <row r="177" spans="2:95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</row>
    <row r="178" spans="2:95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</row>
    <row r="179" spans="2:95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</row>
    <row r="180" spans="2:95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</row>
    <row r="181" spans="2:95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</row>
    <row r="182" spans="2:95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</row>
    <row r="183" spans="2:95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</row>
    <row r="184" spans="2:95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</row>
    <row r="185" spans="2:95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</row>
    <row r="186" spans="2:95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</row>
    <row r="187" spans="2:95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</row>
    <row r="188" spans="2:95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</row>
    <row r="189" spans="2:95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</row>
    <row r="190" spans="2:95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</row>
    <row r="191" spans="2:95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</row>
    <row r="192" spans="2:95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</row>
    <row r="193" spans="2:95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</row>
    <row r="194" spans="2:95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</row>
    <row r="195" spans="2:95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</row>
    <row r="196" spans="2:95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</row>
    <row r="197" spans="2:95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</row>
    <row r="198" spans="2:95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</row>
    <row r="199" spans="2:95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</row>
    <row r="200" spans="2:95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</row>
    <row r="201" spans="2:95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</row>
    <row r="202" spans="2:95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</row>
    <row r="203" spans="2:95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</row>
    <row r="204" spans="2:95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</row>
    <row r="205" spans="2:95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</row>
    <row r="206" spans="2:95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</row>
    <row r="207" spans="2:95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</row>
    <row r="208" spans="2:95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</row>
    <row r="209" spans="2:95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</row>
    <row r="210" spans="2:95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</row>
    <row r="211" spans="2:95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</row>
    <row r="212" spans="2:95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</row>
    <row r="213" spans="2:95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</row>
    <row r="214" spans="2:95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</row>
    <row r="215" spans="2:95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</row>
    <row r="216" spans="2:95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</row>
    <row r="217" spans="2:95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</row>
    <row r="218" spans="2:95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</row>
    <row r="219" spans="2:95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</row>
    <row r="220" spans="2:95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</row>
    <row r="221" spans="2:95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6" t="s">
        <v>185</v>
      </c>
      <c r="C2" s="13"/>
      <c r="D2" s="13"/>
      <c r="E2" s="7"/>
      <c r="F2" s="13"/>
      <c r="G2" s="36" t="s">
        <v>181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(((D6+D7+D10+D13)-('2013-DE'!D6+'2013-DE'!D7+'2013-DE'!D10+'2013-DE'!D13)+D22)/('2013-DE'!D6+'2013-DE'!D7+'2013-DE'!D10+'2013-DE'!D13))*100</f>
        <v>#DIV/0!</v>
      </c>
      <c r="I15" s="138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8"/>
      <c r="D16" s="39"/>
      <c r="E16" s="7"/>
      <c r="F16" s="33" t="s">
        <v>55</v>
      </c>
      <c r="G16" s="34" t="s">
        <v>184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6" t="s">
        <v>162</v>
      </c>
      <c r="C2" s="13"/>
      <c r="D2" s="13"/>
      <c r="E2" s="7"/>
      <c r="F2" s="13"/>
      <c r="G2" s="36" t="s">
        <v>159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(((D6+D7+D10+D13)-('2012-DE'!D6+'2012-DE'!D7+'2012-DE'!D10+'2012-DE'!D13)+D22)/('2012-DE'!D6+'2012-DE'!D7+'2012-DE'!D10+'2012-DE'!D13))*100</f>
        <v>#DIV/0!</v>
      </c>
      <c r="I15" s="138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8"/>
      <c r="D16" s="39"/>
      <c r="E16" s="7"/>
      <c r="F16" s="33" t="s">
        <v>55</v>
      </c>
      <c r="G16" s="34" t="s">
        <v>160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0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3.5">
      <c r="A2" s="8"/>
      <c r="B2" s="36" t="s">
        <v>155</v>
      </c>
      <c r="C2" s="13"/>
      <c r="D2" s="13"/>
      <c r="E2" s="7"/>
      <c r="F2" s="13"/>
      <c r="G2" s="36" t="s">
        <v>153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(((D6+D7+D10+D13)-('2011-DE'!D6+'2011-DE'!D7+'2011-DE'!D10+'2011-DE'!D13)+D22)/('2011-DE'!D6+'2011-DE'!D7+'2011-DE'!D10+'2011-DE'!D13))*100</f>
        <v>#DIV/0!</v>
      </c>
      <c r="I15" s="138">
        <f>IF(AND((D6+D7+D10+D13)=0,D22=0,('2011-DE'!D6+'2011-DE'!D7+'2011-DE'!D10+'2011-DE'!D13)=0),0,IF(('2011-DE'!D6+'2011-DE'!D7+'2011-DE'!D10+'2011-DE'!D13)=0,3,IF(H15&lt;=0,0,IF(H15&lt;2.51,1,IF(H15&gt;5,3,2)))))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8"/>
      <c r="D16" s="39"/>
      <c r="E16" s="7"/>
      <c r="F16" s="33" t="s">
        <v>55</v>
      </c>
      <c r="G16" s="34" t="s">
        <v>156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7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Vlaďka Kozáková</cp:lastModifiedBy>
  <cp:lastPrinted>2007-02-07T13:11:42Z</cp:lastPrinted>
  <dcterms:created xsi:type="dcterms:W3CDTF">1997-01-24T11:07:25Z</dcterms:created>
  <dcterms:modified xsi:type="dcterms:W3CDTF">2018-02-22T10:09:49Z</dcterms:modified>
  <cp:category/>
  <cp:version/>
  <cp:contentType/>
  <cp:contentStatus/>
</cp:coreProperties>
</file>